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220" windowHeight="10620" activeTab="0"/>
  </bookViews>
  <sheets>
    <sheet name="Sheet1" sheetId="1" r:id="rId1"/>
  </sheets>
  <definedNames>
    <definedName name="boots">'Sheet1'!$B$32:$B$37</definedName>
    <definedName name="height">'Sheet1'!$B$11:$B$16</definedName>
    <definedName name="table1">'Sheet1'!$C$11:$O$16</definedName>
    <definedName name="table2">'Sheet1'!$C$20:$O$28</definedName>
    <definedName name="table3">'Sheet1'!$C$32:$Q$37</definedName>
    <definedName name="weight">'Sheet1'!$C$10:$O$10</definedName>
  </definedNames>
  <calcPr fullCalcOnLoad="1"/>
</workbook>
</file>

<file path=xl/sharedStrings.xml><?xml version="1.0" encoding="utf-8"?>
<sst xmlns="http://schemas.openxmlformats.org/spreadsheetml/2006/main" count="11" uniqueCount="11">
  <si>
    <t>body weight</t>
  </si>
  <si>
    <t>body height</t>
  </si>
  <si>
    <t>age</t>
  </si>
  <si>
    <t>skier type</t>
  </si>
  <si>
    <t>boot sole length</t>
  </si>
  <si>
    <t>kg</t>
  </si>
  <si>
    <t>cm</t>
  </si>
  <si>
    <t>years</t>
  </si>
  <si>
    <t>mm</t>
  </si>
  <si>
    <t>DIN  setting</t>
  </si>
  <si>
    <t>1=Novice, 2=Advanced, 3=Expert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</si>
</sst>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left" indent="1"/>
    </xf>
    <xf numFmtId="0" fontId="0" fillId="2" borderId="0" xfId="0" applyFill="1" applyAlignment="1">
      <alignment horizontal="right"/>
    </xf>
    <xf numFmtId="0" fontId="2" fillId="2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0" fontId="2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workbookViewId="0" topLeftCell="A1">
      <selection activeCell="B3" sqref="B3"/>
    </sheetView>
  </sheetViews>
  <sheetFormatPr defaultColWidth="9.140625" defaultRowHeight="12.75"/>
  <cols>
    <col min="1" max="1" width="14.28125" style="0" bestFit="1" customWidth="1"/>
  </cols>
  <sheetData>
    <row r="1" spans="1:1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2.75">
      <c r="A3" s="1" t="s">
        <v>0</v>
      </c>
      <c r="B3" s="5">
        <v>62</v>
      </c>
      <c r="C3" s="2" t="s">
        <v>5</v>
      </c>
      <c r="D3" s="1" t="str">
        <f>INT(B3*22.0462262+0.5)/10&amp;"lb "</f>
        <v>136.7lb </v>
      </c>
      <c r="E3" s="1" t="str">
        <f>INT(INT(B3*22.0462262+0.5)/10/14)&amp;"st "&amp;INT((INT(B3*22.0462262+0.5)/10/14-INT(INT(B3*22.0462262+0.5)/10/14))*140)/10&amp;"lb "</f>
        <v>9st 10.7lb </v>
      </c>
      <c r="F3" s="1"/>
      <c r="G3" s="1"/>
      <c r="H3" s="1">
        <f>MATCH(B3,weight,1)</f>
        <v>10</v>
      </c>
      <c r="I3" s="1"/>
      <c r="J3" s="1"/>
      <c r="K3" s="1"/>
      <c r="L3" s="1"/>
      <c r="M3" s="1"/>
      <c r="N3" s="1"/>
      <c r="O3" s="1"/>
      <c r="P3" s="1"/>
      <c r="Q3" s="1"/>
    </row>
    <row r="4" spans="1:17" ht="12.75">
      <c r="A4" s="1" t="s">
        <v>1</v>
      </c>
      <c r="B4" s="5">
        <v>163</v>
      </c>
      <c r="C4" s="2" t="s">
        <v>6</v>
      </c>
      <c r="D4" s="3" t="str">
        <f>INT(B4/2.54/12)&amp;"' "&amp;INT(MOD(B4/2.54,12)+0.5)&amp;""" "</f>
        <v>5' 4" </v>
      </c>
      <c r="E4" s="1"/>
      <c r="F4" s="1"/>
      <c r="G4" s="1"/>
      <c r="H4" s="1">
        <f>MATCH(B4,height,1)</f>
        <v>3</v>
      </c>
      <c r="I4" s="1">
        <f>INDEX(table1,H4,H3)</f>
        <v>10</v>
      </c>
      <c r="J4" s="1"/>
      <c r="K4" s="1"/>
      <c r="L4" s="1"/>
      <c r="M4" s="1"/>
      <c r="N4" s="1"/>
      <c r="O4" s="1"/>
      <c r="P4" s="1"/>
      <c r="Q4" s="1"/>
    </row>
    <row r="5" spans="1:17" ht="12.75">
      <c r="A5" s="1" t="s">
        <v>2</v>
      </c>
      <c r="B5" s="5">
        <v>40</v>
      </c>
      <c r="C5" s="2" t="s">
        <v>7</v>
      </c>
      <c r="D5" s="1"/>
      <c r="E5" s="1"/>
      <c r="F5" s="1"/>
      <c r="G5" s="1"/>
      <c r="H5" s="1">
        <f>IF(B5&lt;17,0,IF(B5&lt;50,3,6))</f>
        <v>3</v>
      </c>
      <c r="I5" s="1"/>
      <c r="J5" s="1"/>
      <c r="K5" s="1"/>
      <c r="L5" s="1"/>
      <c r="M5" s="1"/>
      <c r="N5" s="1"/>
      <c r="O5" s="1"/>
      <c r="P5" s="1"/>
      <c r="Q5" s="1"/>
    </row>
    <row r="6" spans="1:17" ht="12.75">
      <c r="A6" s="1" t="s">
        <v>3</v>
      </c>
      <c r="B6" s="5">
        <v>2</v>
      </c>
      <c r="C6" s="2" t="s">
        <v>10</v>
      </c>
      <c r="D6" s="1"/>
      <c r="E6" s="1"/>
      <c r="F6" s="1"/>
      <c r="G6" s="1"/>
      <c r="H6" s="1">
        <f>B6</f>
        <v>2</v>
      </c>
      <c r="I6" s="1">
        <f>INDEX(table2,H6+H5,I4)</f>
        <v>11</v>
      </c>
      <c r="J6" s="1"/>
      <c r="K6" s="1"/>
      <c r="L6" s="1"/>
      <c r="M6" s="1"/>
      <c r="N6" s="1"/>
      <c r="O6" s="1"/>
      <c r="P6" s="1"/>
      <c r="Q6" s="1"/>
    </row>
    <row r="7" spans="1:17" ht="12.75">
      <c r="A7" s="1" t="s">
        <v>4</v>
      </c>
      <c r="B7" s="5">
        <v>295</v>
      </c>
      <c r="C7" s="2" t="s">
        <v>8</v>
      </c>
      <c r="D7" s="1"/>
      <c r="E7" s="1"/>
      <c r="F7" s="1"/>
      <c r="G7" s="1"/>
      <c r="H7" s="1">
        <f>MATCH(B7,boots,1)</f>
        <v>4</v>
      </c>
      <c r="I7" s="1"/>
      <c r="J7" s="1"/>
      <c r="K7" s="1"/>
      <c r="L7" s="1"/>
      <c r="M7" s="1"/>
      <c r="N7" s="1"/>
      <c r="O7" s="1"/>
      <c r="P7" s="1"/>
      <c r="Q7" s="1"/>
    </row>
    <row r="8" spans="1:17" ht="12.75">
      <c r="A8" s="6" t="s">
        <v>9</v>
      </c>
      <c r="B8" s="6">
        <f>INDEX(table3,H7,I6)</f>
        <v>5.25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2.75">
      <c r="A9" s="1"/>
      <c r="B9" s="1"/>
      <c r="C9" s="4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2.75">
      <c r="A10" s="1"/>
      <c r="B10" s="1"/>
      <c r="C10" s="1">
        <v>10</v>
      </c>
      <c r="D10" s="1">
        <v>14</v>
      </c>
      <c r="E10" s="1">
        <v>18</v>
      </c>
      <c r="F10" s="1">
        <v>22</v>
      </c>
      <c r="G10" s="1">
        <v>26</v>
      </c>
      <c r="H10" s="1">
        <v>31</v>
      </c>
      <c r="I10" s="1">
        <v>36</v>
      </c>
      <c r="J10" s="1">
        <v>42</v>
      </c>
      <c r="K10" s="1">
        <v>49</v>
      </c>
      <c r="L10" s="1">
        <v>58</v>
      </c>
      <c r="M10" s="1">
        <v>67</v>
      </c>
      <c r="N10" s="1">
        <v>79</v>
      </c>
      <c r="O10" s="1">
        <v>95</v>
      </c>
      <c r="P10" s="1"/>
      <c r="Q10" s="1"/>
    </row>
    <row r="11" spans="1:17" ht="12.75">
      <c r="A11" s="1"/>
      <c r="B11" s="1">
        <v>0</v>
      </c>
      <c r="C11" s="1">
        <v>1</v>
      </c>
      <c r="D11" s="1">
        <v>2</v>
      </c>
      <c r="E11" s="1">
        <v>3</v>
      </c>
      <c r="F11" s="1">
        <v>4</v>
      </c>
      <c r="G11" s="1">
        <v>5</v>
      </c>
      <c r="H11" s="1">
        <v>6</v>
      </c>
      <c r="I11" s="1">
        <v>7</v>
      </c>
      <c r="J11" s="1">
        <v>8</v>
      </c>
      <c r="K11" s="1">
        <v>8</v>
      </c>
      <c r="L11" s="1">
        <v>8</v>
      </c>
      <c r="M11" s="1">
        <v>8</v>
      </c>
      <c r="N11" s="1"/>
      <c r="O11" s="1"/>
      <c r="P11" s="1"/>
      <c r="Q11" s="1"/>
    </row>
    <row r="12" spans="1:17" ht="12.75">
      <c r="A12" s="1"/>
      <c r="B12" s="1">
        <v>149</v>
      </c>
      <c r="C12" s="1"/>
      <c r="D12" s="1"/>
      <c r="E12" s="1"/>
      <c r="F12" s="1"/>
      <c r="G12" s="1"/>
      <c r="H12" s="1">
        <v>6</v>
      </c>
      <c r="I12" s="1">
        <v>7</v>
      </c>
      <c r="J12" s="1">
        <v>8</v>
      </c>
      <c r="K12" s="1">
        <v>9</v>
      </c>
      <c r="L12" s="1">
        <v>9</v>
      </c>
      <c r="M12" s="1">
        <v>9</v>
      </c>
      <c r="N12" s="1">
        <v>9</v>
      </c>
      <c r="O12" s="1"/>
      <c r="P12" s="1"/>
      <c r="Q12" s="1"/>
    </row>
    <row r="13" spans="1:17" ht="12.75">
      <c r="A13" s="1"/>
      <c r="B13" s="1">
        <v>158</v>
      </c>
      <c r="C13" s="1"/>
      <c r="D13" s="1"/>
      <c r="E13" s="1"/>
      <c r="F13" s="1"/>
      <c r="G13" s="1"/>
      <c r="H13" s="1"/>
      <c r="I13" s="1">
        <v>7</v>
      </c>
      <c r="J13" s="1">
        <v>8</v>
      </c>
      <c r="K13" s="1">
        <v>9</v>
      </c>
      <c r="L13" s="1">
        <v>10</v>
      </c>
      <c r="M13" s="1">
        <v>10</v>
      </c>
      <c r="N13" s="1">
        <v>10</v>
      </c>
      <c r="O13" s="1">
        <v>10</v>
      </c>
      <c r="P13" s="1"/>
      <c r="Q13" s="1"/>
    </row>
    <row r="14" spans="1:17" ht="12.75">
      <c r="A14" s="1"/>
      <c r="B14" s="1">
        <v>167</v>
      </c>
      <c r="C14" s="1"/>
      <c r="D14" s="1"/>
      <c r="E14" s="1"/>
      <c r="F14" s="1"/>
      <c r="G14" s="1"/>
      <c r="H14" s="1"/>
      <c r="I14" s="1"/>
      <c r="J14" s="1">
        <v>8</v>
      </c>
      <c r="K14" s="1">
        <v>9</v>
      </c>
      <c r="L14" s="1">
        <v>10</v>
      </c>
      <c r="M14" s="1">
        <v>11</v>
      </c>
      <c r="N14" s="1">
        <v>11</v>
      </c>
      <c r="O14" s="1">
        <v>11</v>
      </c>
      <c r="P14" s="1"/>
      <c r="Q14" s="1"/>
    </row>
    <row r="15" spans="1:17" ht="12.75">
      <c r="A15" s="1"/>
      <c r="B15" s="1">
        <v>179</v>
      </c>
      <c r="C15" s="1"/>
      <c r="D15" s="1"/>
      <c r="E15" s="1"/>
      <c r="F15" s="1"/>
      <c r="G15" s="1"/>
      <c r="H15" s="1"/>
      <c r="I15" s="1"/>
      <c r="J15" s="1"/>
      <c r="K15" s="1">
        <v>9</v>
      </c>
      <c r="L15" s="1">
        <v>10</v>
      </c>
      <c r="M15" s="1">
        <v>11</v>
      </c>
      <c r="N15" s="1">
        <v>12</v>
      </c>
      <c r="O15" s="1">
        <v>12</v>
      </c>
      <c r="P15" s="1"/>
      <c r="Q15" s="1"/>
    </row>
    <row r="16" spans="1:17" ht="12.75">
      <c r="A16" s="1"/>
      <c r="B16" s="1">
        <v>195</v>
      </c>
      <c r="C16" s="1"/>
      <c r="D16" s="1"/>
      <c r="E16" s="1"/>
      <c r="F16" s="1"/>
      <c r="G16" s="1"/>
      <c r="H16" s="1"/>
      <c r="I16" s="1"/>
      <c r="J16" s="1"/>
      <c r="K16" s="1"/>
      <c r="L16" s="1">
        <v>10</v>
      </c>
      <c r="M16" s="1">
        <v>11</v>
      </c>
      <c r="N16" s="1">
        <v>12</v>
      </c>
      <c r="O16" s="1">
        <v>13</v>
      </c>
      <c r="P16" s="1"/>
      <c r="Q16" s="1"/>
    </row>
    <row r="17" spans="1:17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2.75">
      <c r="A19" s="1"/>
      <c r="B19" s="1"/>
      <c r="C19" s="1">
        <v>1</v>
      </c>
      <c r="D19" s="1">
        <v>2</v>
      </c>
      <c r="E19" s="1">
        <v>3</v>
      </c>
      <c r="F19" s="1">
        <v>4</v>
      </c>
      <c r="G19" s="1">
        <v>5</v>
      </c>
      <c r="H19" s="1">
        <v>6</v>
      </c>
      <c r="I19" s="1">
        <v>7</v>
      </c>
      <c r="J19" s="1">
        <v>8</v>
      </c>
      <c r="K19" s="1">
        <v>9</v>
      </c>
      <c r="L19" s="1">
        <v>10</v>
      </c>
      <c r="M19" s="1">
        <v>11</v>
      </c>
      <c r="N19" s="1">
        <v>12</v>
      </c>
      <c r="O19" s="1">
        <v>13</v>
      </c>
      <c r="P19" s="1"/>
      <c r="Q19" s="1"/>
    </row>
    <row r="20" spans="1:17" ht="12.75">
      <c r="A20" s="1">
        <v>17</v>
      </c>
      <c r="B20" s="1">
        <v>1</v>
      </c>
      <c r="C20" s="1">
        <v>1</v>
      </c>
      <c r="D20" s="1">
        <v>1</v>
      </c>
      <c r="E20" s="1">
        <f aca="true" t="shared" si="0" ref="E20:M20">D20+1</f>
        <v>2</v>
      </c>
      <c r="F20" s="1">
        <f t="shared" si="0"/>
        <v>3</v>
      </c>
      <c r="G20" s="1">
        <f t="shared" si="0"/>
        <v>4</v>
      </c>
      <c r="H20" s="1">
        <f t="shared" si="0"/>
        <v>5</v>
      </c>
      <c r="I20" s="1">
        <f t="shared" si="0"/>
        <v>6</v>
      </c>
      <c r="J20" s="1">
        <f t="shared" si="0"/>
        <v>7</v>
      </c>
      <c r="K20" s="1">
        <f t="shared" si="0"/>
        <v>8</v>
      </c>
      <c r="L20" s="1">
        <f t="shared" si="0"/>
        <v>9</v>
      </c>
      <c r="M20" s="1">
        <f t="shared" si="0"/>
        <v>10</v>
      </c>
      <c r="N20" s="1"/>
      <c r="O20" s="1"/>
      <c r="P20" s="1"/>
      <c r="Q20" s="1"/>
    </row>
    <row r="21" spans="1:17" ht="12.75">
      <c r="A21" s="1">
        <v>17</v>
      </c>
      <c r="B21" s="1">
        <v>2</v>
      </c>
      <c r="C21" s="1">
        <v>1</v>
      </c>
      <c r="D21" s="1">
        <f aca="true" t="shared" si="1" ref="D21:M21">C21+1</f>
        <v>2</v>
      </c>
      <c r="E21" s="1">
        <f t="shared" si="1"/>
        <v>3</v>
      </c>
      <c r="F21" s="1">
        <f t="shared" si="1"/>
        <v>4</v>
      </c>
      <c r="G21" s="1">
        <f t="shared" si="1"/>
        <v>5</v>
      </c>
      <c r="H21" s="1">
        <f t="shared" si="1"/>
        <v>6</v>
      </c>
      <c r="I21" s="1">
        <f t="shared" si="1"/>
        <v>7</v>
      </c>
      <c r="J21" s="1">
        <f t="shared" si="1"/>
        <v>8</v>
      </c>
      <c r="K21" s="1">
        <f t="shared" si="1"/>
        <v>9</v>
      </c>
      <c r="L21" s="1">
        <f t="shared" si="1"/>
        <v>10</v>
      </c>
      <c r="M21" s="1">
        <f t="shared" si="1"/>
        <v>11</v>
      </c>
      <c r="N21" s="1"/>
      <c r="O21" s="1"/>
      <c r="P21" s="1"/>
      <c r="Q21" s="1"/>
    </row>
    <row r="22" spans="1:17" ht="12.75">
      <c r="A22" s="1">
        <v>17</v>
      </c>
      <c r="B22" s="1">
        <v>3</v>
      </c>
      <c r="C22" s="1">
        <f>C21+1</f>
        <v>2</v>
      </c>
      <c r="D22" s="1">
        <f aca="true" t="shared" si="2" ref="D22:M22">C22+1</f>
        <v>3</v>
      </c>
      <c r="E22" s="1">
        <f t="shared" si="2"/>
        <v>4</v>
      </c>
      <c r="F22" s="1">
        <f t="shared" si="2"/>
        <v>5</v>
      </c>
      <c r="G22" s="1">
        <f t="shared" si="2"/>
        <v>6</v>
      </c>
      <c r="H22" s="1">
        <f t="shared" si="2"/>
        <v>7</v>
      </c>
      <c r="I22" s="1">
        <f t="shared" si="2"/>
        <v>8</v>
      </c>
      <c r="J22" s="1">
        <f t="shared" si="2"/>
        <v>9</v>
      </c>
      <c r="K22" s="1">
        <f t="shared" si="2"/>
        <v>10</v>
      </c>
      <c r="L22" s="1">
        <f t="shared" si="2"/>
        <v>11</v>
      </c>
      <c r="M22" s="1">
        <f t="shared" si="2"/>
        <v>12</v>
      </c>
      <c r="N22" s="1"/>
      <c r="O22" s="1"/>
      <c r="P22" s="1"/>
      <c r="Q22" s="1"/>
    </row>
    <row r="23" spans="1:17" ht="12.75">
      <c r="A23" s="1">
        <v>50</v>
      </c>
      <c r="B23" s="1">
        <v>1</v>
      </c>
      <c r="C23" s="1"/>
      <c r="D23" s="1"/>
      <c r="E23" s="1"/>
      <c r="F23" s="1"/>
      <c r="G23" s="1"/>
      <c r="H23" s="1">
        <v>6</v>
      </c>
      <c r="I23" s="1">
        <f aca="true" t="shared" si="3" ref="I23:O25">H23+1</f>
        <v>7</v>
      </c>
      <c r="J23" s="1">
        <f t="shared" si="3"/>
        <v>8</v>
      </c>
      <c r="K23" s="1">
        <f t="shared" si="3"/>
        <v>9</v>
      </c>
      <c r="L23" s="1">
        <f t="shared" si="3"/>
        <v>10</v>
      </c>
      <c r="M23" s="1">
        <f t="shared" si="3"/>
        <v>11</v>
      </c>
      <c r="N23" s="1">
        <f t="shared" si="3"/>
        <v>12</v>
      </c>
      <c r="O23" s="1">
        <f t="shared" si="3"/>
        <v>13</v>
      </c>
      <c r="P23" s="1"/>
      <c r="Q23" s="1"/>
    </row>
    <row r="24" spans="1:17" ht="12.75">
      <c r="A24" s="1">
        <v>50</v>
      </c>
      <c r="B24" s="1">
        <v>2</v>
      </c>
      <c r="C24" s="1"/>
      <c r="D24" s="1"/>
      <c r="E24" s="1"/>
      <c r="F24" s="1"/>
      <c r="G24" s="1"/>
      <c r="H24" s="1">
        <v>7</v>
      </c>
      <c r="I24" s="1">
        <f t="shared" si="3"/>
        <v>8</v>
      </c>
      <c r="J24" s="1">
        <f t="shared" si="3"/>
        <v>9</v>
      </c>
      <c r="K24" s="1">
        <f t="shared" si="3"/>
        <v>10</v>
      </c>
      <c r="L24" s="1">
        <f t="shared" si="3"/>
        <v>11</v>
      </c>
      <c r="M24" s="1">
        <f t="shared" si="3"/>
        <v>12</v>
      </c>
      <c r="N24" s="1">
        <f t="shared" si="3"/>
        <v>13</v>
      </c>
      <c r="O24" s="1">
        <f t="shared" si="3"/>
        <v>14</v>
      </c>
      <c r="P24" s="1"/>
      <c r="Q24" s="1"/>
    </row>
    <row r="25" spans="1:17" ht="12.75">
      <c r="A25" s="1">
        <v>50</v>
      </c>
      <c r="B25" s="1">
        <v>3</v>
      </c>
      <c r="C25" s="1"/>
      <c r="D25" s="1"/>
      <c r="E25" s="1"/>
      <c r="F25" s="1"/>
      <c r="G25" s="1"/>
      <c r="H25" s="1">
        <v>8</v>
      </c>
      <c r="I25" s="1">
        <f t="shared" si="3"/>
        <v>9</v>
      </c>
      <c r="J25" s="1">
        <f t="shared" si="3"/>
        <v>10</v>
      </c>
      <c r="K25" s="1">
        <f t="shared" si="3"/>
        <v>11</v>
      </c>
      <c r="L25" s="1">
        <f t="shared" si="3"/>
        <v>12</v>
      </c>
      <c r="M25" s="1">
        <f t="shared" si="3"/>
        <v>13</v>
      </c>
      <c r="N25" s="1">
        <f t="shared" si="3"/>
        <v>14</v>
      </c>
      <c r="O25" s="1">
        <f t="shared" si="3"/>
        <v>15</v>
      </c>
      <c r="P25" s="1"/>
      <c r="Q25" s="1"/>
    </row>
    <row r="26" spans="1:17" ht="12.75">
      <c r="A26" s="1">
        <v>999</v>
      </c>
      <c r="B26" s="1">
        <v>1</v>
      </c>
      <c r="C26" s="1"/>
      <c r="D26" s="1"/>
      <c r="E26" s="1"/>
      <c r="F26" s="1"/>
      <c r="G26" s="1"/>
      <c r="H26" s="1"/>
      <c r="I26" s="1"/>
      <c r="J26" s="1"/>
      <c r="K26" s="1">
        <v>8</v>
      </c>
      <c r="L26" s="1">
        <f aca="true" t="shared" si="4" ref="L26:O28">K26+1</f>
        <v>9</v>
      </c>
      <c r="M26" s="1">
        <f t="shared" si="4"/>
        <v>10</v>
      </c>
      <c r="N26" s="1">
        <f t="shared" si="4"/>
        <v>11</v>
      </c>
      <c r="O26" s="1">
        <f t="shared" si="4"/>
        <v>12</v>
      </c>
      <c r="P26" s="1"/>
      <c r="Q26" s="1"/>
    </row>
    <row r="27" spans="1:17" ht="12.75">
      <c r="A27" s="1">
        <v>999</v>
      </c>
      <c r="B27" s="1">
        <v>2</v>
      </c>
      <c r="C27" s="1"/>
      <c r="D27" s="1"/>
      <c r="E27" s="1"/>
      <c r="F27" s="1"/>
      <c r="G27" s="1"/>
      <c r="H27" s="1"/>
      <c r="I27" s="1"/>
      <c r="J27" s="1"/>
      <c r="K27" s="1">
        <v>9</v>
      </c>
      <c r="L27" s="1">
        <f t="shared" si="4"/>
        <v>10</v>
      </c>
      <c r="M27" s="1">
        <f t="shared" si="4"/>
        <v>11</v>
      </c>
      <c r="N27" s="1">
        <f t="shared" si="4"/>
        <v>12</v>
      </c>
      <c r="O27" s="1">
        <f t="shared" si="4"/>
        <v>13</v>
      </c>
      <c r="P27" s="1"/>
      <c r="Q27" s="1"/>
    </row>
    <row r="28" spans="1:17" ht="12.75">
      <c r="A28" s="1">
        <v>999</v>
      </c>
      <c r="B28" s="1">
        <v>3</v>
      </c>
      <c r="C28" s="1"/>
      <c r="D28" s="1"/>
      <c r="E28" s="1"/>
      <c r="F28" s="1"/>
      <c r="G28" s="1"/>
      <c r="H28" s="1"/>
      <c r="I28" s="1"/>
      <c r="J28" s="1"/>
      <c r="K28" s="1">
        <v>10</v>
      </c>
      <c r="L28" s="1">
        <f t="shared" si="4"/>
        <v>11</v>
      </c>
      <c r="M28" s="1">
        <f t="shared" si="4"/>
        <v>12</v>
      </c>
      <c r="N28" s="1">
        <f t="shared" si="4"/>
        <v>13</v>
      </c>
      <c r="O28" s="1">
        <f t="shared" si="4"/>
        <v>14</v>
      </c>
      <c r="P28" s="1"/>
      <c r="Q28" s="1"/>
    </row>
    <row r="29" spans="1:1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2.75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1">
        <v>6</v>
      </c>
      <c r="I31" s="1">
        <v>7</v>
      </c>
      <c r="J31" s="1">
        <v>8</v>
      </c>
      <c r="K31" s="1">
        <v>9</v>
      </c>
      <c r="L31" s="1">
        <v>10</v>
      </c>
      <c r="M31" s="1">
        <v>11</v>
      </c>
      <c r="N31" s="1">
        <v>12</v>
      </c>
      <c r="O31" s="1">
        <v>13</v>
      </c>
      <c r="P31" s="1">
        <v>14</v>
      </c>
      <c r="Q31" s="1">
        <v>15</v>
      </c>
    </row>
    <row r="32" spans="1:17" ht="12.75">
      <c r="A32" s="1"/>
      <c r="B32" s="1">
        <v>0</v>
      </c>
      <c r="C32" s="1">
        <v>0.75</v>
      </c>
      <c r="D32" s="1">
        <v>1</v>
      </c>
      <c r="E32" s="1">
        <v>1.25</v>
      </c>
      <c r="F32" s="1">
        <v>1.75</v>
      </c>
      <c r="G32" s="1">
        <v>2</v>
      </c>
      <c r="H32" s="1">
        <v>2.5</v>
      </c>
      <c r="I32" s="1"/>
      <c r="J32" s="1"/>
      <c r="K32" s="1"/>
      <c r="L32" s="1"/>
      <c r="M32" s="1"/>
      <c r="N32" s="1"/>
      <c r="O32" s="1"/>
      <c r="P32" s="1"/>
      <c r="Q32" s="1"/>
    </row>
    <row r="33" spans="1:17" ht="12.75">
      <c r="A33" s="1"/>
      <c r="B33" s="1">
        <v>251</v>
      </c>
      <c r="C33" s="1">
        <v>0.75</v>
      </c>
      <c r="D33" s="1">
        <v>1</v>
      </c>
      <c r="E33" s="1">
        <v>1.25</v>
      </c>
      <c r="F33" s="1">
        <v>1.5</v>
      </c>
      <c r="G33" s="1">
        <v>2</v>
      </c>
      <c r="H33" s="1">
        <v>2.5</v>
      </c>
      <c r="I33" s="1">
        <v>3</v>
      </c>
      <c r="J33" s="1">
        <v>3.5</v>
      </c>
      <c r="K33" s="1">
        <v>4.25</v>
      </c>
      <c r="L33" s="1">
        <v>5</v>
      </c>
      <c r="M33" s="1">
        <v>6</v>
      </c>
      <c r="N33" s="1">
        <v>7</v>
      </c>
      <c r="O33" s="1">
        <v>8.5</v>
      </c>
      <c r="P33" s="1">
        <v>10</v>
      </c>
      <c r="Q33" s="1">
        <v>12</v>
      </c>
    </row>
    <row r="34" spans="1:17" ht="12.75">
      <c r="A34" s="1"/>
      <c r="B34" s="1">
        <v>271</v>
      </c>
      <c r="C34" s="1"/>
      <c r="D34" s="1">
        <v>0.75</v>
      </c>
      <c r="E34" s="1">
        <v>1</v>
      </c>
      <c r="F34" s="1">
        <v>1.5</v>
      </c>
      <c r="G34" s="1">
        <v>1.75</v>
      </c>
      <c r="H34" s="1">
        <v>2.25</v>
      </c>
      <c r="I34" s="1">
        <v>2.5</v>
      </c>
      <c r="J34" s="1">
        <v>3</v>
      </c>
      <c r="K34" s="1">
        <v>4</v>
      </c>
      <c r="L34" s="1">
        <v>4.75</v>
      </c>
      <c r="M34" s="1">
        <v>5.5</v>
      </c>
      <c r="N34" s="1">
        <v>6.75</v>
      </c>
      <c r="O34" s="1">
        <v>8</v>
      </c>
      <c r="P34" s="1">
        <v>9.5</v>
      </c>
      <c r="Q34" s="1">
        <v>11.25</v>
      </c>
    </row>
    <row r="35" spans="1:17" ht="12.75">
      <c r="A35" s="1"/>
      <c r="B35" s="1">
        <v>291</v>
      </c>
      <c r="C35" s="1"/>
      <c r="D35" s="1"/>
      <c r="E35" s="1"/>
      <c r="F35" s="1"/>
      <c r="G35" s="1"/>
      <c r="H35" s="1">
        <v>2</v>
      </c>
      <c r="I35" s="1">
        <v>2.5</v>
      </c>
      <c r="J35" s="1">
        <v>3</v>
      </c>
      <c r="K35" s="1">
        <v>3.5</v>
      </c>
      <c r="L35" s="1">
        <v>4.5</v>
      </c>
      <c r="M35" s="1">
        <v>5.25</v>
      </c>
      <c r="N35" s="1">
        <v>6.25</v>
      </c>
      <c r="O35" s="1">
        <v>7.5</v>
      </c>
      <c r="P35" s="1">
        <v>9</v>
      </c>
      <c r="Q35" s="1">
        <v>10.75</v>
      </c>
    </row>
    <row r="36" spans="1:17" ht="12.75">
      <c r="A36" s="1"/>
      <c r="B36" s="1">
        <v>311</v>
      </c>
      <c r="C36" s="1"/>
      <c r="D36" s="1"/>
      <c r="E36" s="1"/>
      <c r="F36" s="1"/>
      <c r="G36" s="1"/>
      <c r="H36" s="1">
        <v>1.75</v>
      </c>
      <c r="I36" s="1">
        <v>2.25</v>
      </c>
      <c r="J36" s="1">
        <v>2.5</v>
      </c>
      <c r="K36" s="1">
        <v>3.25</v>
      </c>
      <c r="L36" s="1">
        <v>4</v>
      </c>
      <c r="M36" s="1">
        <v>5</v>
      </c>
      <c r="N36" s="1">
        <v>6</v>
      </c>
      <c r="O36" s="1">
        <v>7</v>
      </c>
      <c r="P36" s="1">
        <v>8.5</v>
      </c>
      <c r="Q36" s="1">
        <v>10.25</v>
      </c>
    </row>
    <row r="37" spans="1:17" ht="12.75">
      <c r="A37" s="1"/>
      <c r="B37" s="1">
        <v>331</v>
      </c>
      <c r="C37" s="1"/>
      <c r="D37" s="1"/>
      <c r="E37" s="1"/>
      <c r="F37" s="1"/>
      <c r="G37" s="1"/>
      <c r="H37" s="1">
        <v>1.75</v>
      </c>
      <c r="I37" s="1">
        <v>2</v>
      </c>
      <c r="J37" s="1">
        <v>2.5</v>
      </c>
      <c r="K37" s="1">
        <v>3.25</v>
      </c>
      <c r="L37" s="1">
        <v>4</v>
      </c>
      <c r="M37" s="1">
        <v>4.75</v>
      </c>
      <c r="N37" s="1">
        <v>5.75</v>
      </c>
      <c r="O37" s="1">
        <v>6.75</v>
      </c>
      <c r="P37" s="1">
        <v>8.25</v>
      </c>
      <c r="Q37" s="1">
        <v>10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Sou</dc:creator>
  <cp:keywords/>
  <dc:description/>
  <cp:lastModifiedBy>Tom Sou</cp:lastModifiedBy>
  <dcterms:created xsi:type="dcterms:W3CDTF">2006-01-21T21:49:05Z</dcterms:created>
  <dcterms:modified xsi:type="dcterms:W3CDTF">2006-11-24T22:23:09Z</dcterms:modified>
  <cp:category/>
  <cp:version/>
  <cp:contentType/>
  <cp:contentStatus/>
</cp:coreProperties>
</file>